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bilefluid-my.sharepoint.com/personal/dnew_mobilefluid_com/Documents/"/>
    </mc:Choice>
  </mc:AlternateContent>
  <xr:revisionPtr revIDLastSave="91" documentId="8_{96C59308-23A5-42DE-B29B-EFFAA509E8C0}" xr6:coauthVersionLast="47" xr6:coauthVersionMax="47" xr10:uidLastSave="{6B8C9238-EB73-470E-9C2C-3475F2386965}"/>
  <workbookProtection workbookAlgorithmName="SHA-512" workbookHashValue="Rr/FIzP9LlMrN7/wRaUTH3VT2BbOpZZERBSdKERQE+qCzNFAYDguO/0CWworNwLsX/6s9sOYe2i9SVlHf1x2iw==" workbookSaltValue="Nu8DZOXto/iaD4cRTQAEHg==" workbookSpinCount="100000" lockStructure="1"/>
  <bookViews>
    <workbookView xWindow="-108" yWindow="-108" windowWidth="23256" windowHeight="12576" xr2:uid="{891EE651-577C-4EDE-8D82-20BC0F2DE69D}"/>
  </bookViews>
  <sheets>
    <sheet name="Savings calculator" sheetId="1" r:id="rId1"/>
    <sheet name="Reference values" sheetId="2" r:id="rId2"/>
  </sheets>
  <definedNames>
    <definedName name="_xlnm.Print_Area" localSheetId="0">'Savings calculator'!$A$2:$J$39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2" i="1" l="1"/>
  <c r="H26" i="1"/>
  <c r="H24" i="1"/>
  <c r="H28" i="1"/>
  <c r="H35" i="1" l="1"/>
</calcChain>
</file>

<file path=xl/sharedStrings.xml><?xml version="1.0" encoding="utf-8"?>
<sst xmlns="http://schemas.openxmlformats.org/spreadsheetml/2006/main" count="32" uniqueCount="32">
  <si>
    <t>SWARF SAVINGS CALCULATOR</t>
  </si>
  <si>
    <t>INSTRUCTIONS:</t>
  </si>
  <si>
    <t xml:space="preserve">Edit the white cells in the "Input Values" section. </t>
  </si>
  <si>
    <t xml:space="preserve">This will return automatic feedback and calculations in the "Results" section. </t>
  </si>
  <si>
    <t>STEP 1: INPUT VALUES</t>
  </si>
  <si>
    <t>How many tons per year does the facility generate?</t>
  </si>
  <si>
    <t>Are you using water-based or oil-based coolants?</t>
  </si>
  <si>
    <t>Are you working with stainless or carbon steel?</t>
  </si>
  <si>
    <t>STEP 2: RESULTS</t>
  </si>
  <si>
    <t>ADDED VALUE</t>
  </si>
  <si>
    <t>Recovered fluid value:</t>
  </si>
  <si>
    <t>Recovered metal value:</t>
  </si>
  <si>
    <t>Eliminate Landfill disposal cost:</t>
  </si>
  <si>
    <t>COST</t>
  </si>
  <si>
    <t>Processing fee:</t>
  </si>
  <si>
    <t>SAVINGS</t>
  </si>
  <si>
    <t>How much could you save?</t>
  </si>
  <si>
    <t>REFERENCE VALUES (do not edit)</t>
  </si>
  <si>
    <t>Fluid Type</t>
  </si>
  <si>
    <t>Fluid lb/gal</t>
  </si>
  <si>
    <t>Value per gallon</t>
  </si>
  <si>
    <t>Processing fee (per ton)</t>
  </si>
  <si>
    <t>Metal Type</t>
  </si>
  <si>
    <t>Value per pound</t>
  </si>
  <si>
    <t>Material % fluid</t>
  </si>
  <si>
    <t>Material % solid</t>
  </si>
  <si>
    <t>Cost per ton to landfill</t>
  </si>
  <si>
    <t>Oil</t>
  </si>
  <si>
    <t>Stainless</t>
  </si>
  <si>
    <t>Water</t>
  </si>
  <si>
    <t>Carbon</t>
  </si>
  <si>
    <t>^^^^^^^^^^^^^^^^^^^^^^^^^^^^^^^^^^^REFERENCE CELLS^^^^^^^^^^^^^^^^^^^^^^^^^^^^^^^^^^^^^^^^^^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</si>
</sst>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1"/>
      <color rgb="FF4F4F4F"/>
      <name val="Arial"/>
      <family val="2"/>
    </font>
    <font>
      <i/>
      <sz val="11"/>
      <color theme="1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2"/>
      <color theme="1" tint="0.249977111117893"/>
      <name val="Arial"/>
      <family val="2"/>
    </font>
    <font>
      <b/>
      <sz val="12"/>
      <color theme="1" tint="0.249977111117893"/>
      <name val="Arial"/>
      <family val="2"/>
    </font>
    <font>
      <b/>
      <sz val="12"/>
      <color theme="1"/>
      <name val="Arial"/>
      <family val="2"/>
    </font>
    <font>
      <sz val="13"/>
      <color theme="0"/>
      <name val="Arial"/>
      <family val="2"/>
    </font>
    <font>
      <sz val="11.5"/>
      <color theme="1"/>
      <name val="Arial"/>
      <family val="2"/>
    </font>
    <font>
      <i/>
      <sz val="11.5"/>
      <color theme="1"/>
      <name val="Arial"/>
      <family val="2"/>
    </font>
    <font>
      <b/>
      <sz val="16"/>
      <color theme="0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4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2766AB"/>
        <bgColor indexed="64"/>
      </patternFill>
    </fill>
    <fill>
      <patternFill patternType="solid">
        <fgColor rgb="FF4F4F4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2F2F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D9E1F2"/>
      </left>
      <right style="medium">
        <color rgb="FF8EA9DB"/>
      </right>
      <top style="medium">
        <color rgb="FFD9E1F2"/>
      </top>
      <bottom style="medium">
        <color rgb="FF8EA9DB"/>
      </bottom>
      <diagonal/>
    </border>
    <border>
      <left style="medium">
        <color rgb="FF757171"/>
      </left>
      <right/>
      <top style="medium">
        <color rgb="FF757171"/>
      </top>
      <bottom/>
      <diagonal/>
    </border>
    <border>
      <left/>
      <right/>
      <top style="medium">
        <color rgb="FF757171"/>
      </top>
      <bottom/>
      <diagonal/>
    </border>
    <border>
      <left/>
      <right style="medium">
        <color rgb="FF757171"/>
      </right>
      <top style="medium">
        <color rgb="FF757171"/>
      </top>
      <bottom/>
      <diagonal/>
    </border>
    <border>
      <left style="medium">
        <color rgb="FF757171"/>
      </left>
      <right/>
      <top/>
      <bottom/>
      <diagonal/>
    </border>
    <border>
      <left/>
      <right style="medium">
        <color rgb="FF757171"/>
      </right>
      <top/>
      <bottom/>
      <diagonal/>
    </border>
    <border>
      <left style="medium">
        <color rgb="FF757171"/>
      </left>
      <right/>
      <top/>
      <bottom style="medium">
        <color rgb="FF757171"/>
      </bottom>
      <diagonal/>
    </border>
    <border>
      <left/>
      <right/>
      <top/>
      <bottom style="medium">
        <color rgb="FF757171"/>
      </bottom>
      <diagonal/>
    </border>
    <border>
      <left/>
      <right style="medium">
        <color rgb="FF757171"/>
      </right>
      <top/>
      <bottom style="medium">
        <color rgb="FF75717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2" fillId="2" borderId="0" xfId="0" applyFont="1" applyFill="1"/>
    <xf numFmtId="164" fontId="2" fillId="3" borderId="0" xfId="1" applyNumberFormat="1" applyFont="1" applyFill="1" applyBorder="1"/>
    <xf numFmtId="164" fontId="5" fillId="5" borderId="0" xfId="1" applyNumberFormat="1" applyFont="1" applyFill="1" applyBorder="1"/>
    <xf numFmtId="0" fontId="11" fillId="2" borderId="0" xfId="0" applyFont="1" applyFill="1"/>
    <xf numFmtId="0" fontId="14" fillId="0" borderId="0" xfId="0" applyFont="1"/>
    <xf numFmtId="0" fontId="15" fillId="0" borderId="0" xfId="0" applyFont="1"/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/>
    <xf numFmtId="44" fontId="15" fillId="0" borderId="0" xfId="1" applyFont="1" applyBorder="1"/>
    <xf numFmtId="9" fontId="15" fillId="0" borderId="0" xfId="0" applyNumberFormat="1" applyFont="1"/>
    <xf numFmtId="6" fontId="15" fillId="0" borderId="5" xfId="0" applyNumberFormat="1" applyFont="1" applyBorder="1"/>
    <xf numFmtId="0" fontId="15" fillId="0" borderId="6" xfId="0" applyFont="1" applyBorder="1"/>
    <xf numFmtId="0" fontId="15" fillId="0" borderId="7" xfId="0" applyFont="1" applyBorder="1"/>
    <xf numFmtId="44" fontId="15" fillId="0" borderId="7" xfId="1" applyFont="1" applyBorder="1"/>
    <xf numFmtId="0" fontId="15" fillId="0" borderId="8" xfId="0" applyFont="1" applyBorder="1"/>
    <xf numFmtId="0" fontId="15" fillId="0" borderId="0" xfId="0" applyFont="1" applyAlignment="1">
      <alignment horizontal="centerContinuous"/>
    </xf>
    <xf numFmtId="44" fontId="16" fillId="5" borderId="0" xfId="1" applyFont="1" applyFill="1" applyBorder="1"/>
    <xf numFmtId="0" fontId="2" fillId="8" borderId="0" xfId="0" applyFont="1" applyFill="1"/>
    <xf numFmtId="0" fontId="11" fillId="8" borderId="0" xfId="0" applyFont="1" applyFill="1"/>
    <xf numFmtId="0" fontId="4" fillId="8" borderId="0" xfId="0" applyFont="1" applyFill="1" applyAlignment="1">
      <alignment horizontal="left"/>
    </xf>
    <xf numFmtId="0" fontId="12" fillId="8" borderId="0" xfId="0" applyFont="1" applyFill="1" applyAlignment="1">
      <alignment horizontal="left"/>
    </xf>
    <xf numFmtId="0" fontId="12" fillId="8" borderId="0" xfId="0" applyFont="1" applyFill="1"/>
    <xf numFmtId="0" fontId="5" fillId="4" borderId="0" xfId="0" applyFont="1" applyFill="1"/>
    <xf numFmtId="0" fontId="6" fillId="4" borderId="0" xfId="0" applyFont="1" applyFill="1"/>
    <xf numFmtId="0" fontId="5" fillId="4" borderId="0" xfId="0" applyFont="1" applyFill="1" applyAlignment="1">
      <alignment horizontal="right"/>
    </xf>
    <xf numFmtId="0" fontId="2" fillId="3" borderId="0" xfId="0" applyFont="1" applyFill="1"/>
    <xf numFmtId="0" fontId="2" fillId="3" borderId="0" xfId="0" applyFont="1" applyFill="1" applyAlignment="1">
      <alignment horizontal="right"/>
    </xf>
    <xf numFmtId="0" fontId="8" fillId="3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2" fillId="6" borderId="0" xfId="0" applyFont="1" applyFill="1"/>
    <xf numFmtId="0" fontId="2" fillId="6" borderId="0" xfId="0" applyFont="1" applyFill="1" applyAlignment="1">
      <alignment horizontal="right"/>
    </xf>
    <xf numFmtId="0" fontId="6" fillId="6" borderId="0" xfId="0" applyFont="1" applyFill="1"/>
    <xf numFmtId="0" fontId="9" fillId="3" borderId="0" xfId="0" applyFont="1" applyFill="1"/>
    <xf numFmtId="44" fontId="2" fillId="3" borderId="0" xfId="1" applyFont="1" applyFill="1" applyBorder="1" applyAlignment="1">
      <alignment horizontal="left" vertical="center"/>
    </xf>
    <xf numFmtId="44" fontId="2" fillId="3" borderId="0" xfId="1" applyFont="1" applyFill="1" applyBorder="1" applyAlignment="1">
      <alignment horizontal="left" vertical="top"/>
    </xf>
    <xf numFmtId="164" fontId="2" fillId="3" borderId="0" xfId="1" applyNumberFormat="1" applyFont="1" applyFill="1" applyBorder="1" applyAlignment="1">
      <alignment horizontal="left" vertical="center"/>
    </xf>
    <xf numFmtId="0" fontId="5" fillId="5" borderId="0" xfId="0" applyFont="1" applyFill="1"/>
    <xf numFmtId="0" fontId="13" fillId="5" borderId="0" xfId="0" applyFont="1" applyFill="1"/>
    <xf numFmtId="0" fontId="5" fillId="5" borderId="0" xfId="0" applyFont="1" applyFill="1" applyAlignment="1">
      <alignment horizontal="right"/>
    </xf>
    <xf numFmtId="0" fontId="10" fillId="5" borderId="0" xfId="0" applyFont="1" applyFill="1"/>
    <xf numFmtId="0" fontId="3" fillId="8" borderId="10" xfId="0" applyFont="1" applyFill="1" applyBorder="1"/>
    <xf numFmtId="0" fontId="2" fillId="8" borderId="11" xfId="0" applyFont="1" applyFill="1" applyBorder="1"/>
    <xf numFmtId="0" fontId="2" fillId="8" borderId="12" xfId="0" applyFont="1" applyFill="1" applyBorder="1"/>
    <xf numFmtId="0" fontId="2" fillId="8" borderId="13" xfId="0" applyFont="1" applyFill="1" applyBorder="1"/>
    <xf numFmtId="0" fontId="2" fillId="8" borderId="14" xfId="0" applyFont="1" applyFill="1" applyBorder="1"/>
    <xf numFmtId="0" fontId="4" fillId="8" borderId="13" xfId="0" applyFont="1" applyFill="1" applyBorder="1"/>
    <xf numFmtId="0" fontId="11" fillId="8" borderId="13" xfId="0" applyFont="1" applyFill="1" applyBorder="1"/>
    <xf numFmtId="0" fontId="5" fillId="4" borderId="13" xfId="0" applyFont="1" applyFill="1" applyBorder="1"/>
    <xf numFmtId="0" fontId="5" fillId="4" borderId="14" xfId="0" applyFont="1" applyFill="1" applyBorder="1"/>
    <xf numFmtId="0" fontId="2" fillId="3" borderId="13" xfId="0" applyFont="1" applyFill="1" applyBorder="1"/>
    <xf numFmtId="0" fontId="2" fillId="3" borderId="14" xfId="0" applyFont="1" applyFill="1" applyBorder="1"/>
    <xf numFmtId="0" fontId="2" fillId="2" borderId="13" xfId="0" applyFont="1" applyFill="1" applyBorder="1"/>
    <xf numFmtId="0" fontId="2" fillId="2" borderId="14" xfId="0" applyFont="1" applyFill="1" applyBorder="1"/>
    <xf numFmtId="0" fontId="2" fillId="6" borderId="13" xfId="0" applyFont="1" applyFill="1" applyBorder="1"/>
    <xf numFmtId="0" fontId="2" fillId="6" borderId="14" xfId="0" applyFont="1" applyFill="1" applyBorder="1"/>
    <xf numFmtId="0" fontId="5" fillId="5" borderId="13" xfId="0" applyFont="1" applyFill="1" applyBorder="1"/>
    <xf numFmtId="0" fontId="5" fillId="5" borderId="14" xfId="0" applyFont="1" applyFill="1" applyBorder="1"/>
    <xf numFmtId="0" fontId="5" fillId="5" borderId="15" xfId="0" applyFont="1" applyFill="1" applyBorder="1"/>
    <xf numFmtId="0" fontId="5" fillId="5" borderId="16" xfId="0" applyFont="1" applyFill="1" applyBorder="1"/>
    <xf numFmtId="0" fontId="5" fillId="5" borderId="17" xfId="0" applyFont="1" applyFill="1" applyBorder="1"/>
    <xf numFmtId="0" fontId="7" fillId="7" borderId="9" xfId="0" applyFont="1" applyFill="1" applyBorder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7F7F7"/>
      <color rgb="FF4F4F4F"/>
      <color rgb="FF68963E"/>
      <color rgb="FF2766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mailto:dnew@mobilefluid.com?subject=I'd%20like%20a%20customized%20financial%20analysis%20for%20my%20site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100001</xdr:colOff>
      <xdr:row>1</xdr:row>
      <xdr:rowOff>99374</xdr:rowOff>
    </xdr:from>
    <xdr:to>
      <xdr:col>8</xdr:col>
      <xdr:colOff>153670</xdr:colOff>
      <xdr:row>3</xdr:row>
      <xdr:rowOff>34289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2274E4E-39CB-3968-475D-9F480963E4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5776" y="99374"/>
          <a:ext cx="1501469" cy="468315"/>
        </a:xfrm>
        <a:prstGeom prst="rect">
          <a:avLst/>
        </a:prstGeom>
      </xdr:spPr>
    </xdr:pic>
    <xdr:clientData/>
  </xdr:twoCellAnchor>
  <xdr:twoCellAnchor>
    <xdr:from>
      <xdr:col>6</xdr:col>
      <xdr:colOff>155575</xdr:colOff>
      <xdr:row>35</xdr:row>
      <xdr:rowOff>139700</xdr:rowOff>
    </xdr:from>
    <xdr:to>
      <xdr:col>8</xdr:col>
      <xdr:colOff>193675</xdr:colOff>
      <xdr:row>37</xdr:row>
      <xdr:rowOff>50800</xdr:rowOff>
    </xdr:to>
    <xdr:sp macro="" textlink="">
      <xdr:nvSpPr>
        <xdr:cNvPr id="8" name="Rectangle: Rounded Corners 7">
          <a:hlinkClick xmlns:r="http://schemas.openxmlformats.org/officeDocument/2006/relationships" r:id="rId2" tooltip="Click to email a Mobile Fluid Recovery expert about your customized analysis"/>
          <a:extLst>
            <a:ext uri="{FF2B5EF4-FFF2-40B4-BE49-F238E27FC236}">
              <a16:creationId xmlns:a16="http://schemas.microsoft.com/office/drawing/2014/main" id="{89840F3C-893D-461E-B111-A6ECC36E8DE1}"/>
            </a:ext>
          </a:extLst>
        </xdr:cNvPr>
        <xdr:cNvSpPr/>
      </xdr:nvSpPr>
      <xdr:spPr>
        <a:xfrm>
          <a:off x="3076575" y="5673725"/>
          <a:ext cx="2797175" cy="320675"/>
        </a:xfrm>
        <a:prstGeom prst="roundRect">
          <a:avLst>
            <a:gd name="adj" fmla="val 50000"/>
          </a:avLst>
        </a:prstGeom>
        <a:solidFill>
          <a:srgbClr val="00B050"/>
        </a:solidFill>
        <a:ln>
          <a:solidFill>
            <a:srgbClr val="68963E"/>
          </a:solidFill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rIns="0" rtlCol="0" anchor="ctr"/>
        <a:lstStyle/>
        <a:p>
          <a:pPr algn="ctr"/>
          <a:r>
            <a:rPr lang="en-GB" sz="1300" b="0" i="0">
              <a:solidFill>
                <a:srgbClr val="F7F7F7"/>
              </a:solidFill>
              <a:latin typeface="Arial" panose="020B0604020202020204" pitchFamily="34" charset="0"/>
              <a:cs typeface="Arial" panose="020B0604020202020204" pitchFamily="34" charset="0"/>
            </a:rPr>
            <a:t>Request a Customized Analysis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06055-CF0C-4F85-92A8-CF2EF2EBE92F}">
  <sheetPr>
    <pageSetUpPr fitToPage="1"/>
  </sheetPr>
  <dimension ref="A2:I38"/>
  <sheetViews>
    <sheetView tabSelected="1" zoomScale="85" zoomScaleNormal="85" zoomScaleSheetLayoutView="110" workbookViewId="0">
      <selection activeCell="H11" sqref="H11"/>
    </sheetView>
  </sheetViews>
  <sheetFormatPr defaultColWidth="8.88671875" defaultRowHeight="15" x14ac:dyDescent="0.25"/>
  <cols>
    <col min="1" max="1" width="1.88671875" style="1" customWidth="1"/>
    <col min="2" max="2" width="2" style="1" customWidth="1"/>
    <col min="3" max="3" width="14.109375" style="1" customWidth="1"/>
    <col min="4" max="4" width="5.44140625" style="1" customWidth="1"/>
    <col min="5" max="5" width="11.109375" style="1" customWidth="1"/>
    <col min="6" max="6" width="8.88671875" style="1"/>
    <col min="7" max="7" width="21" style="1" customWidth="1"/>
    <col min="8" max="8" width="21.6640625" style="1" customWidth="1"/>
    <col min="9" max="9" width="5.88671875" style="1" customWidth="1"/>
    <col min="10" max="10" width="4" style="1" customWidth="1"/>
    <col min="11" max="11" width="8.88671875" style="1"/>
    <col min="12" max="12" width="9.88671875" style="1" bestFit="1" customWidth="1"/>
    <col min="13" max="13" width="9.88671875" style="1" customWidth="1"/>
    <col min="14" max="14" width="10.44140625" style="1" bestFit="1" customWidth="1"/>
    <col min="15" max="15" width="10.109375" style="1" customWidth="1"/>
    <col min="16" max="16" width="10.44140625" style="1" bestFit="1" customWidth="1"/>
    <col min="17" max="16384" width="8.88671875" style="1"/>
  </cols>
  <sheetData>
    <row r="2" spans="1:9" ht="27" x14ac:dyDescent="0.5">
      <c r="B2" s="44" t="s">
        <v>0</v>
      </c>
      <c r="C2" s="45"/>
      <c r="D2" s="45"/>
      <c r="E2" s="45"/>
      <c r="F2" s="45"/>
      <c r="G2" s="45"/>
      <c r="H2" s="45"/>
      <c r="I2" s="46"/>
    </row>
    <row r="3" spans="1:9" x14ac:dyDescent="0.25">
      <c r="B3" s="47"/>
      <c r="C3" s="21"/>
      <c r="D3" s="21"/>
      <c r="E3" s="21"/>
      <c r="F3" s="21"/>
      <c r="G3" s="21"/>
      <c r="H3" s="21"/>
      <c r="I3" s="48"/>
    </row>
    <row r="4" spans="1:9" ht="15.6" customHeight="1" x14ac:dyDescent="0.3">
      <c r="A4" s="4"/>
      <c r="B4" s="49" t="s">
        <v>1</v>
      </c>
      <c r="C4" s="22"/>
      <c r="D4" s="23" t="s">
        <v>2</v>
      </c>
      <c r="E4" s="24"/>
      <c r="F4" s="22"/>
      <c r="G4" s="22"/>
      <c r="H4" s="21"/>
      <c r="I4" s="48"/>
    </row>
    <row r="5" spans="1:9" ht="13.65" customHeight="1" x14ac:dyDescent="0.3">
      <c r="A5" s="4"/>
      <c r="B5" s="50"/>
      <c r="C5" s="25"/>
      <c r="D5" s="23" t="s">
        <v>3</v>
      </c>
      <c r="E5" s="24"/>
      <c r="F5" s="22"/>
      <c r="G5" s="22"/>
      <c r="H5" s="21"/>
      <c r="I5" s="48"/>
    </row>
    <row r="6" spans="1:9" ht="14.4" customHeight="1" x14ac:dyDescent="0.25">
      <c r="B6" s="47"/>
      <c r="C6" s="21"/>
      <c r="D6" s="21"/>
      <c r="E6" s="21"/>
      <c r="F6" s="21"/>
      <c r="G6" s="21"/>
      <c r="H6" s="21"/>
      <c r="I6" s="48"/>
    </row>
    <row r="7" spans="1:9" ht="8.4" customHeight="1" x14ac:dyDescent="0.25">
      <c r="B7" s="51"/>
      <c r="C7" s="26"/>
      <c r="D7" s="26"/>
      <c r="E7" s="26"/>
      <c r="F7" s="26"/>
      <c r="G7" s="26"/>
      <c r="H7" s="26"/>
      <c r="I7" s="52"/>
    </row>
    <row r="8" spans="1:9" ht="15.6" x14ac:dyDescent="0.3">
      <c r="B8" s="51"/>
      <c r="C8" s="27" t="s">
        <v>4</v>
      </c>
      <c r="D8" s="26"/>
      <c r="E8" s="26"/>
      <c r="F8" s="26"/>
      <c r="G8" s="26"/>
      <c r="H8" s="28"/>
      <c r="I8" s="52"/>
    </row>
    <row r="9" spans="1:9" ht="8.4" customHeight="1" x14ac:dyDescent="0.3">
      <c r="B9" s="51"/>
      <c r="C9" s="27"/>
      <c r="D9" s="26"/>
      <c r="E9" s="26"/>
      <c r="F9" s="26"/>
      <c r="G9" s="26"/>
      <c r="H9" s="28"/>
      <c r="I9" s="52"/>
    </row>
    <row r="10" spans="1:9" ht="8.4" customHeight="1" x14ac:dyDescent="0.25">
      <c r="B10" s="53"/>
      <c r="C10" s="29"/>
      <c r="D10" s="29"/>
      <c r="E10" s="29"/>
      <c r="F10" s="29"/>
      <c r="G10" s="29"/>
      <c r="H10" s="30"/>
      <c r="I10" s="54"/>
    </row>
    <row r="11" spans="1:9" x14ac:dyDescent="0.25">
      <c r="B11" s="53"/>
      <c r="C11" s="29" t="s">
        <v>5</v>
      </c>
      <c r="D11" s="29"/>
      <c r="E11" s="29"/>
      <c r="F11" s="29"/>
      <c r="G11" s="29"/>
      <c r="H11" s="64"/>
      <c r="I11" s="54"/>
    </row>
    <row r="12" spans="1:9" ht="7.65" customHeight="1" x14ac:dyDescent="0.25">
      <c r="B12" s="53"/>
      <c r="C12" s="29"/>
      <c r="D12" s="29"/>
      <c r="E12" s="29"/>
      <c r="F12" s="29"/>
      <c r="G12" s="29"/>
      <c r="H12" s="30"/>
      <c r="I12" s="54"/>
    </row>
    <row r="13" spans="1:9" x14ac:dyDescent="0.25">
      <c r="B13" s="53"/>
      <c r="C13" s="29" t="s">
        <v>6</v>
      </c>
      <c r="D13" s="29"/>
      <c r="E13" s="29"/>
      <c r="F13" s="29"/>
      <c r="G13" s="29"/>
      <c r="H13" s="64"/>
      <c r="I13" s="54"/>
    </row>
    <row r="14" spans="1:9" ht="7.65" customHeight="1" x14ac:dyDescent="0.25">
      <c r="B14" s="53"/>
      <c r="C14" s="29"/>
      <c r="D14" s="29"/>
      <c r="E14" s="29"/>
      <c r="F14" s="29"/>
      <c r="G14" s="29"/>
      <c r="H14" s="30"/>
      <c r="I14" s="54"/>
    </row>
    <row r="15" spans="1:9" x14ac:dyDescent="0.25">
      <c r="B15" s="53"/>
      <c r="C15" s="29" t="s">
        <v>7</v>
      </c>
      <c r="D15" s="29"/>
      <c r="E15" s="29"/>
      <c r="F15" s="29"/>
      <c r="G15" s="29"/>
      <c r="H15" s="64"/>
      <c r="I15" s="54"/>
    </row>
    <row r="16" spans="1:9" ht="15.6" x14ac:dyDescent="0.3">
      <c r="B16" s="53"/>
      <c r="C16" s="29"/>
      <c r="D16" s="29"/>
      <c r="E16" s="29"/>
      <c r="F16" s="29"/>
      <c r="G16" s="29"/>
      <c r="H16" s="31"/>
      <c r="I16" s="54"/>
    </row>
    <row r="17" spans="2:9" ht="10.35" customHeight="1" x14ac:dyDescent="0.25">
      <c r="B17" s="55"/>
      <c r="H17" s="32"/>
      <c r="I17" s="56"/>
    </row>
    <row r="18" spans="2:9" ht="8.4" customHeight="1" x14ac:dyDescent="0.25">
      <c r="B18" s="57"/>
      <c r="C18" s="33"/>
      <c r="D18" s="33"/>
      <c r="E18" s="33"/>
      <c r="F18" s="33"/>
      <c r="G18" s="33"/>
      <c r="H18" s="34"/>
      <c r="I18" s="58"/>
    </row>
    <row r="19" spans="2:9" ht="15.6" x14ac:dyDescent="0.3">
      <c r="B19" s="57"/>
      <c r="C19" s="35" t="s">
        <v>8</v>
      </c>
      <c r="D19" s="33"/>
      <c r="E19" s="33"/>
      <c r="F19" s="33"/>
      <c r="G19" s="33"/>
      <c r="H19" s="34"/>
      <c r="I19" s="58"/>
    </row>
    <row r="20" spans="2:9" ht="8.4" customHeight="1" x14ac:dyDescent="0.25">
      <c r="B20" s="57"/>
      <c r="C20" s="33"/>
      <c r="D20" s="33"/>
      <c r="E20" s="33"/>
      <c r="F20" s="33"/>
      <c r="G20" s="33"/>
      <c r="H20" s="34"/>
      <c r="I20" s="58"/>
    </row>
    <row r="21" spans="2:9" ht="8.4" customHeight="1" x14ac:dyDescent="0.25">
      <c r="B21" s="53"/>
      <c r="C21" s="29"/>
      <c r="D21" s="29"/>
      <c r="E21" s="29"/>
      <c r="F21" s="29"/>
      <c r="G21" s="29"/>
      <c r="H21" s="30"/>
      <c r="I21" s="54"/>
    </row>
    <row r="22" spans="2:9" ht="15.6" x14ac:dyDescent="0.3">
      <c r="B22" s="53"/>
      <c r="C22" s="36" t="s">
        <v>9</v>
      </c>
      <c r="D22" s="29"/>
      <c r="E22" s="29"/>
      <c r="F22" s="29"/>
      <c r="G22" s="29"/>
      <c r="H22" s="30"/>
      <c r="I22" s="54"/>
    </row>
    <row r="23" spans="2:9" ht="4.6500000000000004" customHeight="1" x14ac:dyDescent="0.3">
      <c r="B23" s="53"/>
      <c r="C23" s="36"/>
      <c r="D23" s="29"/>
      <c r="E23" s="29"/>
      <c r="F23" s="29"/>
      <c r="G23" s="29"/>
      <c r="H23" s="30"/>
      <c r="I23" s="54"/>
    </row>
    <row r="24" spans="2:9" x14ac:dyDescent="0.25">
      <c r="B24" s="53"/>
      <c r="C24" s="29" t="s">
        <v>10</v>
      </c>
      <c r="D24" s="29"/>
      <c r="E24" s="29"/>
      <c r="F24" s="29"/>
      <c r="G24" s="29"/>
      <c r="H24" s="37" t="str">
        <f>IF(H13="Oil",((((H11*2000)*'Reference values'!I4))/'Reference values'!C4)*'Reference values'!D4,IF(H13="Water",((((H11*2000)*'Reference values'!I4))/'Reference values'!C5)*'Reference values'!D5,"$             -"))</f>
        <v>$             -</v>
      </c>
      <c r="I24" s="54"/>
    </row>
    <row r="25" spans="2:9" ht="6" customHeight="1" x14ac:dyDescent="0.25">
      <c r="B25" s="53"/>
      <c r="C25" s="29"/>
      <c r="D25" s="29"/>
      <c r="E25" s="29"/>
      <c r="F25" s="29"/>
      <c r="G25" s="29"/>
      <c r="H25" s="37"/>
      <c r="I25" s="54"/>
    </row>
    <row r="26" spans="2:9" x14ac:dyDescent="0.25">
      <c r="B26" s="53"/>
      <c r="C26" s="29" t="s">
        <v>11</v>
      </c>
      <c r="D26" s="29"/>
      <c r="E26" s="29"/>
      <c r="F26" s="29"/>
      <c r="G26" s="29"/>
      <c r="H26" s="37" t="str">
        <f>IF(H15="Stainless",((H11*2000)*'Reference values'!J4)*'Reference values'!G4,IF(H15="Carbon",((H11*2000)*'Reference values'!J4)*'Reference values'!G5,"$             -"))</f>
        <v>$             -</v>
      </c>
      <c r="I26" s="54"/>
    </row>
    <row r="27" spans="2:9" ht="6" customHeight="1" x14ac:dyDescent="0.25">
      <c r="B27" s="53"/>
      <c r="C27" s="29"/>
      <c r="D27" s="29"/>
      <c r="E27" s="29"/>
      <c r="F27" s="29"/>
      <c r="G27" s="29"/>
      <c r="H27" s="37"/>
      <c r="I27" s="54"/>
    </row>
    <row r="28" spans="2:9" x14ac:dyDescent="0.25">
      <c r="B28" s="53"/>
      <c r="C28" s="29" t="s">
        <v>12</v>
      </c>
      <c r="D28" s="29"/>
      <c r="E28" s="29"/>
      <c r="F28" s="29"/>
      <c r="G28" s="29"/>
      <c r="H28" s="38">
        <f>H11*'Reference values'!K4</f>
        <v>0</v>
      </c>
      <c r="I28" s="54"/>
    </row>
    <row r="29" spans="2:9" ht="8.4" customHeight="1" x14ac:dyDescent="0.25">
      <c r="B29" s="53"/>
      <c r="C29" s="29"/>
      <c r="D29" s="29"/>
      <c r="E29" s="29"/>
      <c r="F29" s="29"/>
      <c r="G29" s="29"/>
      <c r="H29" s="39"/>
      <c r="I29" s="54"/>
    </row>
    <row r="30" spans="2:9" ht="23.1" customHeight="1" x14ac:dyDescent="0.3">
      <c r="B30" s="53"/>
      <c r="C30" s="36" t="s">
        <v>13</v>
      </c>
      <c r="D30" s="29"/>
      <c r="E30" s="29"/>
      <c r="F30" s="29"/>
      <c r="G30" s="29"/>
      <c r="H30" s="39"/>
      <c r="I30" s="54"/>
    </row>
    <row r="31" spans="2:9" ht="4.6500000000000004" customHeight="1" x14ac:dyDescent="0.3">
      <c r="B31" s="53"/>
      <c r="C31" s="36"/>
      <c r="D31" s="29"/>
      <c r="E31" s="29"/>
      <c r="F31" s="29"/>
      <c r="G31" s="29"/>
      <c r="H31" s="39"/>
      <c r="I31" s="54"/>
    </row>
    <row r="32" spans="2:9" x14ac:dyDescent="0.25">
      <c r="B32" s="53"/>
      <c r="C32" s="29" t="s">
        <v>14</v>
      </c>
      <c r="D32" s="29"/>
      <c r="E32" s="29"/>
      <c r="F32" s="29"/>
      <c r="G32" s="29"/>
      <c r="H32" s="37" t="str">
        <f>IF(H13="Oil",H11*'Reference values'!E4,IF(H13="Water",H11*'Reference values'!E5,"$              -"))</f>
        <v>$              -</v>
      </c>
      <c r="I32" s="54"/>
    </row>
    <row r="33" spans="2:9" ht="8.4" customHeight="1" x14ac:dyDescent="0.25">
      <c r="B33" s="53"/>
      <c r="C33" s="29"/>
      <c r="D33" s="29"/>
      <c r="E33" s="29"/>
      <c r="F33" s="29"/>
      <c r="G33" s="29"/>
      <c r="H33" s="2"/>
      <c r="I33" s="54"/>
    </row>
    <row r="34" spans="2:9" ht="8.4" customHeight="1" x14ac:dyDescent="0.25">
      <c r="B34" s="59"/>
      <c r="C34" s="40"/>
      <c r="D34" s="40"/>
      <c r="E34" s="40"/>
      <c r="F34" s="40"/>
      <c r="G34" s="40"/>
      <c r="H34" s="3"/>
      <c r="I34" s="60"/>
    </row>
    <row r="35" spans="2:9" ht="21" x14ac:dyDescent="0.4">
      <c r="B35" s="59"/>
      <c r="C35" s="41" t="s">
        <v>15</v>
      </c>
      <c r="D35" s="41"/>
      <c r="E35" s="41"/>
      <c r="F35" s="41"/>
      <c r="G35" s="41"/>
      <c r="H35" s="20" t="str">
        <f>IFERROR(SUM(H24:H28)-H32,"$             -")</f>
        <v>$             -</v>
      </c>
      <c r="I35" s="60"/>
    </row>
    <row r="36" spans="2:9" ht="10.5" customHeight="1" x14ac:dyDescent="0.25">
      <c r="B36" s="59"/>
      <c r="C36" s="40"/>
      <c r="D36" s="40"/>
      <c r="E36" s="40"/>
      <c r="F36" s="40"/>
      <c r="G36" s="40"/>
      <c r="H36" s="42"/>
      <c r="I36" s="60"/>
    </row>
    <row r="37" spans="2:9" ht="16.350000000000001" customHeight="1" x14ac:dyDescent="0.3">
      <c r="B37" s="59"/>
      <c r="C37" s="43" t="s">
        <v>16</v>
      </c>
      <c r="D37" s="40"/>
      <c r="E37" s="40"/>
      <c r="F37" s="40"/>
      <c r="G37" s="40"/>
      <c r="H37" s="40"/>
      <c r="I37" s="60"/>
    </row>
    <row r="38" spans="2:9" x14ac:dyDescent="0.25">
      <c r="B38" s="61"/>
      <c r="C38" s="62"/>
      <c r="D38" s="62"/>
      <c r="E38" s="62"/>
      <c r="F38" s="62"/>
      <c r="G38" s="62"/>
      <c r="H38" s="62"/>
      <c r="I38" s="63"/>
    </row>
  </sheetData>
  <sheetProtection algorithmName="SHA-512" hashValue="9/BbpFaUFwakyuDorzgkmPQPg8gScUNzgJWBW62ixKy4lhcTGxYJzy3ztS5VBoP6pdNMcF1zyXhUNqyV+hKEPA==" saltValue="gMNRqHAVPnlH8XianCfHZg==" spinCount="100000" sheet="1" objects="1" scenarios="1" selectLockedCells="1"/>
  <protectedRanges>
    <protectedRange sqref="H11 H13 H15" name="Range1"/>
  </protectedRanges>
  <pageMargins left="0.25" right="0.25" top="0.75" bottom="0.75" header="0.3" footer="0.3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A508208-EC15-451F-A930-FFF75583102A}">
          <x14:formula1>
            <xm:f>'Reference values'!$B$4:$B$5</xm:f>
          </x14:formula1>
          <xm:sqref>H13</xm:sqref>
        </x14:dataValidation>
        <x14:dataValidation type="list" allowBlank="1" showInputMessage="1" showErrorMessage="1" xr:uid="{E56D0E1C-407E-4E88-B929-CBB07EBD0EE8}">
          <x14:formula1>
            <xm:f>'Reference values'!$F$4:$F$5</xm:f>
          </x14:formula1>
          <xm:sqref>H15:H16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46BFF-FADB-4A12-839C-B0BF4DECF3FE}">
  <dimension ref="B2:K6"/>
  <sheetViews>
    <sheetView workbookViewId="0">
      <selection activeCell="I5" sqref="I5"/>
    </sheetView>
  </sheetViews>
  <sheetFormatPr defaultColWidth="8.88671875" defaultRowHeight="14.4" x14ac:dyDescent="0.3"/>
  <cols>
    <col min="3" max="4" width="8.88671875" bestFit="1" customWidth="1"/>
    <col min="5" max="5" width="11" customWidth="1"/>
    <col min="7" max="7" width="8.88671875" bestFit="1" customWidth="1"/>
    <col min="9" max="11" width="8.88671875" bestFit="1" customWidth="1"/>
  </cols>
  <sheetData>
    <row r="2" spans="2:11" ht="21.6" thickBot="1" x14ac:dyDescent="0.45">
      <c r="B2" s="5" t="s">
        <v>17</v>
      </c>
      <c r="C2" s="6"/>
      <c r="D2" s="6"/>
      <c r="E2" s="6"/>
      <c r="F2" s="6"/>
      <c r="G2" s="6"/>
      <c r="H2" s="6"/>
      <c r="I2" s="6"/>
      <c r="J2" s="6"/>
      <c r="K2" s="6"/>
    </row>
    <row r="3" spans="2:11" ht="41.4" x14ac:dyDescent="0.3">
      <c r="B3" s="7" t="s">
        <v>18</v>
      </c>
      <c r="C3" s="8" t="s">
        <v>19</v>
      </c>
      <c r="D3" s="8" t="s">
        <v>20</v>
      </c>
      <c r="E3" s="8" t="s">
        <v>21</v>
      </c>
      <c r="F3" s="8" t="s">
        <v>22</v>
      </c>
      <c r="G3" s="8" t="s">
        <v>23</v>
      </c>
      <c r="H3" s="9"/>
      <c r="I3" s="8" t="s">
        <v>24</v>
      </c>
      <c r="J3" s="8" t="s">
        <v>25</v>
      </c>
      <c r="K3" s="10" t="s">
        <v>26</v>
      </c>
    </row>
    <row r="4" spans="2:11" x14ac:dyDescent="0.3">
      <c r="B4" s="11" t="s">
        <v>27</v>
      </c>
      <c r="C4" s="6">
        <v>7.25</v>
      </c>
      <c r="D4" s="12">
        <v>15</v>
      </c>
      <c r="E4" s="12">
        <v>330</v>
      </c>
      <c r="F4" s="6" t="s">
        <v>28</v>
      </c>
      <c r="G4" s="12">
        <v>0.35</v>
      </c>
      <c r="H4" s="6"/>
      <c r="I4" s="13">
        <v>0.35</v>
      </c>
      <c r="J4" s="13">
        <v>0.65</v>
      </c>
      <c r="K4" s="14">
        <v>100</v>
      </c>
    </row>
    <row r="5" spans="2:11" ht="15" thickBot="1" x14ac:dyDescent="0.35">
      <c r="B5" s="15" t="s">
        <v>29</v>
      </c>
      <c r="C5" s="16">
        <v>8.33</v>
      </c>
      <c r="D5" s="17">
        <v>1.5</v>
      </c>
      <c r="E5" s="17">
        <v>250</v>
      </c>
      <c r="F5" s="16" t="s">
        <v>30</v>
      </c>
      <c r="G5" s="17">
        <v>0.05</v>
      </c>
      <c r="H5" s="16"/>
      <c r="I5" s="16"/>
      <c r="J5" s="16"/>
      <c r="K5" s="18"/>
    </row>
    <row r="6" spans="2:11" x14ac:dyDescent="0.3">
      <c r="B6" s="19" t="s">
        <v>31</v>
      </c>
      <c r="C6" s="19"/>
      <c r="D6" s="19"/>
      <c r="E6" s="19"/>
      <c r="F6" s="19"/>
      <c r="G6" s="19"/>
      <c r="H6" s="19"/>
      <c r="I6" s="19"/>
      <c r="J6" s="19"/>
      <c r="K6" s="19"/>
    </row>
  </sheetData>
  <sheetProtection algorithmName="SHA-512" hashValue="9CO5VoIv5ofEGPcY8La19B5jFPe2ypNJx0pNkyZVEMF8luSBnULbTKDAeN0pF2Lg4zzy2ses2n1U1a5Na94ytQ==" saltValue="eirZPWi+lPaRh8Ck7rVkWg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Savings calculator</vt:lpstr>
      <vt:lpstr>Reference values</vt:lpstr>
      <vt:lpstr>'Savings calculator'!Print_Area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Dustin New</dc:creator>
  <cp:keywords/>
  <dc:description/>
  <cp:lastModifiedBy>Dustin New</cp:lastModifiedBy>
  <cp:revision/>
  <cp:lastPrinted>2022-06-23T17:56:58Z</cp:lastPrinted>
  <dcterms:created xsi:type="dcterms:W3CDTF">2022-05-09T21:14:57Z</dcterms:created>
  <dcterms:modified xsi:type="dcterms:W3CDTF">2022-06-23T18:24:18Z</dcterms:modified>
  <cp:category/>
  <cp:contentStatus/>
</cp:coreProperties>
</file>